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МУП РЭС\2 АНАЛИЗ ОТЧЕТЫ\РАСКРЫТИЕ ИНФ НА САЙТ\2023\О качестве услуг по тех прис\"/>
    </mc:Choice>
  </mc:AlternateContent>
  <bookViews>
    <workbookView xWindow="0" yWindow="0" windowWidth="28800" windowHeight="12135" tabRatio="500"/>
  </bookViews>
  <sheets>
    <sheet name="Пункт 3.4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I13" i="1" l="1"/>
  <c r="AI9" i="1"/>
  <c r="AI10" i="1"/>
  <c r="AI11" i="1"/>
  <c r="AI12" i="1"/>
  <c r="AI14" i="1"/>
  <c r="AI8" i="1"/>
  <c r="AI15" i="1"/>
  <c r="AI16" i="1"/>
  <c r="AI17" i="1"/>
  <c r="AI18" i="1"/>
  <c r="AI19" i="1"/>
  <c r="AL8" i="1" l="1"/>
  <c r="AK8" i="1"/>
  <c r="AE19" i="1" l="1"/>
  <c r="AE18" i="1"/>
  <c r="AE17" i="1"/>
  <c r="AE16" i="1"/>
  <c r="AE15" i="1"/>
  <c r="AE14" i="1"/>
  <c r="AE13" i="1"/>
  <c r="AE12" i="1"/>
  <c r="AE11" i="1"/>
  <c r="AE10" i="1"/>
  <c r="AE9" i="1"/>
  <c r="AE8" i="1"/>
  <c r="X19" i="1"/>
  <c r="X18" i="1"/>
  <c r="X17" i="1"/>
  <c r="X16" i="1"/>
  <c r="X15" i="1"/>
  <c r="X14" i="1"/>
  <c r="X13" i="1"/>
  <c r="X12" i="1"/>
  <c r="X11" i="1"/>
  <c r="X10" i="1"/>
  <c r="X9" i="1"/>
  <c r="X8" i="1"/>
  <c r="Q19" i="1"/>
  <c r="Q18" i="1"/>
  <c r="Q17" i="1"/>
  <c r="Q16" i="1"/>
  <c r="Q15" i="1"/>
  <c r="Q14" i="1"/>
  <c r="Q13" i="1"/>
  <c r="Q12" i="1"/>
  <c r="Q11" i="1"/>
  <c r="Q10" i="1"/>
  <c r="Q9" i="1"/>
  <c r="Q8" i="1"/>
  <c r="J8" i="1"/>
  <c r="J9" i="1"/>
  <c r="J10" i="1"/>
  <c r="J11" i="1"/>
  <c r="J12" i="1"/>
  <c r="J13" i="1"/>
  <c r="J14" i="1"/>
  <c r="J15" i="1"/>
  <c r="J16" i="1"/>
  <c r="J17" i="1"/>
  <c r="J18" i="1"/>
  <c r="J19" i="1"/>
  <c r="AC6" i="1"/>
  <c r="V6" i="1"/>
  <c r="O6" i="1"/>
  <c r="M6" i="1" l="1"/>
  <c r="T6" i="1" s="1"/>
  <c r="AA6" i="1" s="1"/>
  <c r="AH19" i="1"/>
  <c r="AH18" i="1"/>
  <c r="AH17" i="1"/>
  <c r="AH16" i="1"/>
  <c r="AH15" i="1"/>
  <c r="AH14" i="1"/>
  <c r="AH13" i="1"/>
  <c r="AH12" i="1"/>
  <c r="AH11" i="1"/>
  <c r="AH10" i="1"/>
  <c r="AH9" i="1"/>
  <c r="AH8" i="1"/>
</calcChain>
</file>

<file path=xl/sharedStrings.xml><?xml version="1.0" encoding="utf-8"?>
<sst xmlns="http://schemas.openxmlformats.org/spreadsheetml/2006/main" count="31" uniqueCount="26">
  <si>
    <t>N</t>
  </si>
  <si>
    <t>Показатель</t>
  </si>
  <si>
    <t>Категория присоединения потребителей услуг по передаче электрической энергии в разбивке по мощности, в динамике по годам</t>
  </si>
  <si>
    <t>до 15 кВт включительно</t>
  </si>
  <si>
    <t>свыше 15 кВт и до 150 кВт включительно</t>
  </si>
  <si>
    <t>свыше 150 кВт и менее 670 кВт</t>
  </si>
  <si>
    <t>не менее 670 кВт</t>
  </si>
  <si>
    <t>объекты по производству электрической энергии</t>
  </si>
  <si>
    <t>Динамика изменения показателя, %</t>
  </si>
  <si>
    <t>Число заявок на технологическое присоединение, поданных заявителями,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</si>
  <si>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</si>
  <si>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 с нарушением сроков, подтвержденным актами контролирующих организаций и (или) решениями суда, штуки, в том числе:</t>
  </si>
  <si>
    <t>3.1</t>
  </si>
  <si>
    <t>по вине сетевой организации</t>
  </si>
  <si>
    <t>3.2</t>
  </si>
  <si>
    <t>по вине сторонних лиц</t>
  </si>
  <si>
    <t>Средняя продолжительность подготовки и направления проекта договора об осуществлении технологического присоединения к электрическим сетям, дней</t>
  </si>
  <si>
    <t>Число заключенных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</si>
  <si>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</si>
  <si>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по которым произошло нарушение сроков, подтвержденное актами контролирующих организаций и (или) решениями суда, штуки, в том числе:</t>
  </si>
  <si>
    <t>7.1</t>
  </si>
  <si>
    <t>7.2</t>
  </si>
  <si>
    <t>по вине заявителя</t>
  </si>
  <si>
    <t>Средняя продолжительность исполнения договоров об осуществлении технологического присоединения к электрическим сетям, дней</t>
  </si>
  <si>
    <t>Сведения о качестве услуг по технологическому присоединению к электрическим сетям сетевой организации</t>
  </si>
  <si>
    <t>Всего за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</si>
</sst>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</font>
    <font>
      <sz val="10"/>
      <name val="Arial Cyr"/>
      <charset val="204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2" borderId="0" xfId="0" applyFill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justify" vertical="center" wrapText="1"/>
    </xf>
    <xf numFmtId="3" fontId="2" fillId="2" borderId="6" xfId="0" applyNumberFormat="1" applyFont="1" applyFill="1" applyBorder="1" applyAlignment="1">
      <alignment vertical="center" wrapText="1"/>
    </xf>
    <xf numFmtId="3" fontId="2" fillId="2" borderId="12" xfId="0" applyNumberFormat="1" applyFont="1" applyFill="1" applyBorder="1" applyAlignment="1">
      <alignment vertical="center" wrapText="1"/>
    </xf>
    <xf numFmtId="9" fontId="2" fillId="2" borderId="7" xfId="0" applyNumberFormat="1" applyFont="1" applyFill="1" applyBorder="1" applyAlignment="1">
      <alignment horizontal="right" vertical="center" wrapText="1"/>
    </xf>
    <xf numFmtId="3" fontId="2" fillId="2" borderId="8" xfId="0" applyNumberFormat="1" applyFont="1" applyFill="1" applyBorder="1" applyAlignment="1">
      <alignment vertical="center" wrapText="1"/>
    </xf>
    <xf numFmtId="3" fontId="0" fillId="2" borderId="0" xfId="0" applyNumberFormat="1" applyFill="1"/>
    <xf numFmtId="0" fontId="5" fillId="2" borderId="7" xfId="0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left" vertical="center" wrapText="1" indent="3"/>
    </xf>
    <xf numFmtId="0" fontId="2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vertical="center" wrapText="1"/>
    </xf>
    <xf numFmtId="3" fontId="2" fillId="2" borderId="11" xfId="0" applyNumberFormat="1" applyFont="1" applyFill="1" applyBorder="1" applyAlignment="1">
      <alignment vertical="center" wrapText="1"/>
    </xf>
    <xf numFmtId="3" fontId="2" fillId="2" borderId="13" xfId="0" applyNumberFormat="1" applyFont="1" applyFill="1" applyBorder="1" applyAlignment="1">
      <alignment vertical="center" wrapText="1"/>
    </xf>
    <xf numFmtId="9" fontId="2" fillId="2" borderId="10" xfId="0" applyNumberFormat="1" applyFont="1" applyFill="1" applyBorder="1" applyAlignment="1">
      <alignment horizontal="center" vertical="center" wrapText="1"/>
    </xf>
    <xf numFmtId="9" fontId="2" fillId="2" borderId="10" xfId="0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center"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AL19"/>
  <sheetViews>
    <sheetView tabSelected="1" zoomScale="75" zoomScaleNormal="75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X21" sqref="X21"/>
    </sheetView>
  </sheetViews>
  <sheetFormatPr defaultRowHeight="15" outlineLevelCol="1" x14ac:dyDescent="0.25"/>
  <cols>
    <col min="1" max="1" width="11.140625" style="1" hidden="1" customWidth="1" outlineLevel="1"/>
    <col min="2" max="2" width="3.5703125" style="1" customWidth="1" collapsed="1"/>
    <col min="3" max="3" width="61.28515625" style="1" customWidth="1"/>
    <col min="4" max="4" width="7.5703125" style="1" customWidth="1"/>
    <col min="5" max="9" width="7.42578125" style="1" customWidth="1"/>
    <col min="10" max="10" width="11" style="1" customWidth="1"/>
    <col min="11" max="11" width="7.5703125" style="1" customWidth="1"/>
    <col min="12" max="16" width="8" style="1" customWidth="1"/>
    <col min="17" max="17" width="12.28515625" style="1" customWidth="1"/>
    <col min="18" max="18" width="8" style="1" customWidth="1"/>
    <col min="19" max="23" width="7.5703125" style="1" customWidth="1"/>
    <col min="24" max="24" width="11.5703125" style="1" customWidth="1"/>
    <col min="25" max="30" width="8" style="1" customWidth="1"/>
    <col min="31" max="31" width="9.28515625" style="1" customWidth="1"/>
    <col min="32" max="33" width="7.7109375" style="1" customWidth="1"/>
    <col min="34" max="34" width="12.140625" style="1" customWidth="1"/>
    <col min="35" max="35" width="11.28515625" style="1" customWidth="1"/>
    <col min="36" max="1037" width="20.28515625" style="1" customWidth="1"/>
    <col min="1038" max="16384" width="9.140625" style="1"/>
  </cols>
  <sheetData>
    <row r="2" spans="2:38" ht="21.75" customHeight="1" x14ac:dyDescent="0.25">
      <c r="B2" s="26" t="s">
        <v>24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</row>
    <row r="3" spans="2:38" ht="15.75" thickBot="1" x14ac:dyDescent="0.3"/>
    <row r="4" spans="2:38" ht="33" customHeight="1" thickBot="1" x14ac:dyDescent="0.3">
      <c r="B4" s="27" t="s">
        <v>0</v>
      </c>
      <c r="C4" s="28" t="s">
        <v>1</v>
      </c>
      <c r="D4" s="29" t="s">
        <v>2</v>
      </c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30" t="s">
        <v>25</v>
      </c>
    </row>
    <row r="5" spans="2:38" ht="15" customHeight="1" thickBot="1" x14ac:dyDescent="0.3">
      <c r="B5" s="27"/>
      <c r="C5" s="28"/>
      <c r="D5" s="30" t="s">
        <v>3</v>
      </c>
      <c r="E5" s="30"/>
      <c r="F5" s="30"/>
      <c r="G5" s="30"/>
      <c r="H5" s="30"/>
      <c r="I5" s="30"/>
      <c r="J5" s="30"/>
      <c r="K5" s="30" t="s">
        <v>4</v>
      </c>
      <c r="L5" s="30"/>
      <c r="M5" s="30"/>
      <c r="N5" s="30"/>
      <c r="O5" s="30"/>
      <c r="P5" s="30"/>
      <c r="Q5" s="30"/>
      <c r="R5" s="30" t="s">
        <v>5</v>
      </c>
      <c r="S5" s="30"/>
      <c r="T5" s="30"/>
      <c r="U5" s="30"/>
      <c r="V5" s="30"/>
      <c r="W5" s="30"/>
      <c r="X5" s="30"/>
      <c r="Y5" s="30" t="s">
        <v>6</v>
      </c>
      <c r="Z5" s="30"/>
      <c r="AA5" s="30"/>
      <c r="AB5" s="30"/>
      <c r="AC5" s="30"/>
      <c r="AD5" s="30"/>
      <c r="AE5" s="30"/>
      <c r="AF5" s="30" t="s">
        <v>7</v>
      </c>
      <c r="AG5" s="30"/>
      <c r="AH5" s="30"/>
      <c r="AI5" s="30"/>
    </row>
    <row r="6" spans="2:38" ht="65.25" customHeight="1" x14ac:dyDescent="0.25">
      <c r="B6" s="27"/>
      <c r="C6" s="28"/>
      <c r="D6" s="2">
        <v>2018</v>
      </c>
      <c r="E6" s="3">
        <v>2019</v>
      </c>
      <c r="F6" s="9">
        <v>2020</v>
      </c>
      <c r="G6" s="9">
        <v>2021</v>
      </c>
      <c r="H6" s="9">
        <v>2022</v>
      </c>
      <c r="I6" s="9">
        <v>2023</v>
      </c>
      <c r="J6" s="4" t="s">
        <v>8</v>
      </c>
      <c r="K6" s="2">
        <v>2018</v>
      </c>
      <c r="L6" s="3">
        <v>2019</v>
      </c>
      <c r="M6" s="9">
        <f>F6</f>
        <v>2020</v>
      </c>
      <c r="N6" s="9">
        <v>2021</v>
      </c>
      <c r="O6" s="9">
        <f>H6</f>
        <v>2022</v>
      </c>
      <c r="P6" s="9">
        <v>2023</v>
      </c>
      <c r="Q6" s="4" t="s">
        <v>8</v>
      </c>
      <c r="R6" s="2">
        <v>2018</v>
      </c>
      <c r="S6" s="3">
        <v>2019</v>
      </c>
      <c r="T6" s="9">
        <f>M6</f>
        <v>2020</v>
      </c>
      <c r="U6" s="9">
        <v>2021</v>
      </c>
      <c r="V6" s="9">
        <f>O6</f>
        <v>2022</v>
      </c>
      <c r="W6" s="9">
        <v>2023</v>
      </c>
      <c r="X6" s="4" t="s">
        <v>8</v>
      </c>
      <c r="Y6" s="2">
        <v>2018</v>
      </c>
      <c r="Z6" s="3">
        <v>2019</v>
      </c>
      <c r="AA6" s="9">
        <f>T6</f>
        <v>2020</v>
      </c>
      <c r="AB6" s="9">
        <v>2021</v>
      </c>
      <c r="AC6" s="9">
        <f>V6</f>
        <v>2022</v>
      </c>
      <c r="AD6" s="9">
        <v>2023</v>
      </c>
      <c r="AE6" s="4" t="s">
        <v>8</v>
      </c>
      <c r="AF6" s="2">
        <v>2018</v>
      </c>
      <c r="AG6" s="3">
        <v>2019</v>
      </c>
      <c r="AH6" s="4" t="s">
        <v>8</v>
      </c>
      <c r="AI6" s="30"/>
    </row>
    <row r="7" spans="2:38" x14ac:dyDescent="0.25">
      <c r="B7" s="5">
        <v>1</v>
      </c>
      <c r="C7" s="6">
        <v>2</v>
      </c>
      <c r="D7" s="5">
        <v>3</v>
      </c>
      <c r="E7" s="7">
        <v>4</v>
      </c>
      <c r="F7" s="10">
        <v>5</v>
      </c>
      <c r="G7" s="10">
        <v>6</v>
      </c>
      <c r="H7" s="10"/>
      <c r="I7" s="10"/>
      <c r="J7" s="6">
        <v>7</v>
      </c>
      <c r="K7" s="5">
        <v>8</v>
      </c>
      <c r="L7" s="7">
        <v>9</v>
      </c>
      <c r="M7" s="10">
        <v>10</v>
      </c>
      <c r="N7" s="10">
        <v>11</v>
      </c>
      <c r="O7" s="10"/>
      <c r="P7" s="10"/>
      <c r="Q7" s="6">
        <v>12</v>
      </c>
      <c r="R7" s="5">
        <v>13</v>
      </c>
      <c r="S7" s="7">
        <v>14</v>
      </c>
      <c r="T7" s="10">
        <v>15</v>
      </c>
      <c r="U7" s="10">
        <v>16</v>
      </c>
      <c r="V7" s="10"/>
      <c r="W7" s="10"/>
      <c r="X7" s="6">
        <v>17</v>
      </c>
      <c r="Y7" s="5">
        <v>18</v>
      </c>
      <c r="Z7" s="7">
        <v>19</v>
      </c>
      <c r="AA7" s="10">
        <v>20</v>
      </c>
      <c r="AB7" s="10">
        <v>21</v>
      </c>
      <c r="AC7" s="10"/>
      <c r="AD7" s="10"/>
      <c r="AE7" s="6">
        <v>22</v>
      </c>
      <c r="AF7" s="5">
        <v>15</v>
      </c>
      <c r="AG7" s="7">
        <v>16</v>
      </c>
      <c r="AH7" s="6">
        <v>17</v>
      </c>
      <c r="AI7" s="8">
        <v>23</v>
      </c>
    </row>
    <row r="8" spans="2:38" ht="37.5" x14ac:dyDescent="0.25">
      <c r="B8" s="2">
        <v>1</v>
      </c>
      <c r="C8" s="11" t="s">
        <v>9</v>
      </c>
      <c r="D8" s="12">
        <v>369</v>
      </c>
      <c r="E8" s="12">
        <v>266</v>
      </c>
      <c r="F8" s="13">
        <v>265</v>
      </c>
      <c r="G8" s="13">
        <v>293</v>
      </c>
      <c r="H8" s="13">
        <v>331</v>
      </c>
      <c r="I8" s="13">
        <v>321</v>
      </c>
      <c r="J8" s="14">
        <f>IFERROR(H8/G8,"-")</f>
        <v>1.1296928327645051</v>
      </c>
      <c r="K8" s="12">
        <v>44</v>
      </c>
      <c r="L8" s="12">
        <v>42</v>
      </c>
      <c r="M8" s="13">
        <v>26</v>
      </c>
      <c r="N8" s="13">
        <v>54</v>
      </c>
      <c r="O8" s="13">
        <v>85</v>
      </c>
      <c r="P8" s="13">
        <v>119</v>
      </c>
      <c r="Q8" s="14">
        <f>IFERROR(O8/N8,"-")</f>
        <v>1.5740740740740742</v>
      </c>
      <c r="R8" s="12">
        <v>2</v>
      </c>
      <c r="S8" s="12">
        <v>3</v>
      </c>
      <c r="T8" s="13">
        <v>4</v>
      </c>
      <c r="U8" s="13">
        <v>5</v>
      </c>
      <c r="V8" s="13">
        <v>7</v>
      </c>
      <c r="W8" s="13">
        <v>5</v>
      </c>
      <c r="X8" s="14">
        <f>IFERROR(V8/U8,"-")</f>
        <v>1.4</v>
      </c>
      <c r="Y8" s="12">
        <v>0</v>
      </c>
      <c r="Z8" s="12">
        <v>0</v>
      </c>
      <c r="AA8" s="13">
        <v>4</v>
      </c>
      <c r="AB8" s="13">
        <v>0</v>
      </c>
      <c r="AC8" s="13">
        <v>0</v>
      </c>
      <c r="AD8" s="13"/>
      <c r="AE8" s="14" t="str">
        <f>IFERROR(AC8/AB8,"-")</f>
        <v>-</v>
      </c>
      <c r="AF8" s="12">
        <v>0</v>
      </c>
      <c r="AG8" s="12">
        <v>0</v>
      </c>
      <c r="AH8" s="14" t="str">
        <f t="shared" ref="AH8:AH19" si="0">IFERROR(AG8/AF8,"-")</f>
        <v>-</v>
      </c>
      <c r="AI8" s="15">
        <f>I8+P8+W8+AD8</f>
        <v>445</v>
      </c>
      <c r="AJ8" s="16"/>
      <c r="AK8" s="16">
        <f>G8+N8+U8+AB8</f>
        <v>352</v>
      </c>
      <c r="AL8" s="16">
        <f>F8+M8+T8+AA8</f>
        <v>299</v>
      </c>
    </row>
    <row r="9" spans="2:38" ht="75" x14ac:dyDescent="0.25">
      <c r="B9" s="2">
        <v>2</v>
      </c>
      <c r="C9" s="17" t="s">
        <v>10</v>
      </c>
      <c r="D9" s="12">
        <v>352</v>
      </c>
      <c r="E9" s="12">
        <v>258</v>
      </c>
      <c r="F9" s="13">
        <v>245</v>
      </c>
      <c r="G9" s="13">
        <v>259</v>
      </c>
      <c r="H9" s="13">
        <v>291</v>
      </c>
      <c r="I9" s="13">
        <v>294</v>
      </c>
      <c r="J9" s="14">
        <f t="shared" ref="J9:J19" si="1">IFERROR(H9/G9,"-")</f>
        <v>1.1235521235521235</v>
      </c>
      <c r="K9" s="12">
        <v>44</v>
      </c>
      <c r="L9" s="12">
        <v>37</v>
      </c>
      <c r="M9" s="13">
        <v>22</v>
      </c>
      <c r="N9" s="13">
        <v>44</v>
      </c>
      <c r="O9" s="13">
        <v>76</v>
      </c>
      <c r="P9" s="13">
        <v>106</v>
      </c>
      <c r="Q9" s="14">
        <f t="shared" ref="Q9:Q19" si="2">IFERROR(O9/N9,"-")</f>
        <v>1.7272727272727273</v>
      </c>
      <c r="R9" s="12">
        <v>2</v>
      </c>
      <c r="S9" s="12">
        <v>3</v>
      </c>
      <c r="T9" s="13">
        <v>3</v>
      </c>
      <c r="U9" s="13">
        <v>3</v>
      </c>
      <c r="V9" s="13">
        <v>4</v>
      </c>
      <c r="W9" s="13">
        <v>3</v>
      </c>
      <c r="X9" s="14">
        <f t="shared" ref="X9:X19" si="3">IFERROR(V9/U9,"-")</f>
        <v>1.3333333333333333</v>
      </c>
      <c r="Y9" s="12">
        <v>0</v>
      </c>
      <c r="Z9" s="12">
        <v>0</v>
      </c>
      <c r="AA9" s="13">
        <v>2</v>
      </c>
      <c r="AB9" s="13">
        <v>0</v>
      </c>
      <c r="AC9" s="13">
        <v>0</v>
      </c>
      <c r="AD9" s="13"/>
      <c r="AE9" s="14" t="str">
        <f t="shared" ref="AE9:AE19" si="4">IFERROR(AC9/AB9,"-")</f>
        <v>-</v>
      </c>
      <c r="AF9" s="12">
        <v>0</v>
      </c>
      <c r="AG9" s="12">
        <v>0</v>
      </c>
      <c r="AH9" s="14" t="str">
        <f t="shared" si="0"/>
        <v>-</v>
      </c>
      <c r="AI9" s="15">
        <f t="shared" ref="AI9:AI14" si="5">I9+P9+W9+AD9</f>
        <v>403</v>
      </c>
    </row>
    <row r="10" spans="2:38" ht="131.25" x14ac:dyDescent="0.25">
      <c r="B10" s="2">
        <v>3</v>
      </c>
      <c r="C10" s="17" t="s">
        <v>11</v>
      </c>
      <c r="D10" s="12">
        <v>0</v>
      </c>
      <c r="E10" s="12">
        <v>0</v>
      </c>
      <c r="F10" s="13">
        <v>0</v>
      </c>
      <c r="G10" s="13">
        <v>0</v>
      </c>
      <c r="H10" s="13">
        <v>0</v>
      </c>
      <c r="I10" s="13">
        <v>0</v>
      </c>
      <c r="J10" s="14" t="str">
        <f t="shared" si="1"/>
        <v>-</v>
      </c>
      <c r="K10" s="12">
        <v>0</v>
      </c>
      <c r="L10" s="12">
        <v>0</v>
      </c>
      <c r="M10" s="13">
        <v>0</v>
      </c>
      <c r="N10" s="13">
        <v>0</v>
      </c>
      <c r="O10" s="13">
        <v>0</v>
      </c>
      <c r="P10" s="13">
        <v>0</v>
      </c>
      <c r="Q10" s="14" t="str">
        <f t="shared" si="2"/>
        <v>-</v>
      </c>
      <c r="R10" s="12">
        <v>0</v>
      </c>
      <c r="S10" s="12">
        <v>0</v>
      </c>
      <c r="T10" s="13">
        <v>0</v>
      </c>
      <c r="U10" s="13">
        <v>0</v>
      </c>
      <c r="V10" s="13">
        <v>0</v>
      </c>
      <c r="W10" s="13">
        <v>0</v>
      </c>
      <c r="X10" s="14" t="str">
        <f t="shared" si="3"/>
        <v>-</v>
      </c>
      <c r="Y10" s="12">
        <v>0</v>
      </c>
      <c r="Z10" s="12">
        <v>0</v>
      </c>
      <c r="AA10" s="13">
        <v>0</v>
      </c>
      <c r="AB10" s="13">
        <v>0</v>
      </c>
      <c r="AC10" s="13">
        <v>0</v>
      </c>
      <c r="AD10" s="13">
        <v>0</v>
      </c>
      <c r="AE10" s="14" t="str">
        <f t="shared" si="4"/>
        <v>-</v>
      </c>
      <c r="AF10" s="12">
        <v>0</v>
      </c>
      <c r="AG10" s="12">
        <v>0</v>
      </c>
      <c r="AH10" s="14" t="str">
        <f t="shared" si="0"/>
        <v>-</v>
      </c>
      <c r="AI10" s="15">
        <f t="shared" si="5"/>
        <v>0</v>
      </c>
    </row>
    <row r="11" spans="2:38" ht="18.75" x14ac:dyDescent="0.25">
      <c r="B11" s="18" t="s">
        <v>12</v>
      </c>
      <c r="C11" s="19" t="s">
        <v>13</v>
      </c>
      <c r="D11" s="12">
        <v>0</v>
      </c>
      <c r="E11" s="12">
        <v>0</v>
      </c>
      <c r="F11" s="13">
        <v>0</v>
      </c>
      <c r="G11" s="13">
        <v>0</v>
      </c>
      <c r="H11" s="13">
        <v>0</v>
      </c>
      <c r="I11" s="13">
        <v>0</v>
      </c>
      <c r="J11" s="14" t="str">
        <f t="shared" si="1"/>
        <v>-</v>
      </c>
      <c r="K11" s="12">
        <v>0</v>
      </c>
      <c r="L11" s="12">
        <v>0</v>
      </c>
      <c r="M11" s="13">
        <v>0</v>
      </c>
      <c r="N11" s="13">
        <v>0</v>
      </c>
      <c r="O11" s="13">
        <v>0</v>
      </c>
      <c r="P11" s="13">
        <v>0</v>
      </c>
      <c r="Q11" s="14" t="str">
        <f t="shared" si="2"/>
        <v>-</v>
      </c>
      <c r="R11" s="12">
        <v>0</v>
      </c>
      <c r="S11" s="12">
        <v>0</v>
      </c>
      <c r="T11" s="13">
        <v>0</v>
      </c>
      <c r="U11" s="13">
        <v>0</v>
      </c>
      <c r="V11" s="13">
        <v>0</v>
      </c>
      <c r="W11" s="13">
        <v>0</v>
      </c>
      <c r="X11" s="14" t="str">
        <f t="shared" si="3"/>
        <v>-</v>
      </c>
      <c r="Y11" s="12">
        <v>0</v>
      </c>
      <c r="Z11" s="12">
        <v>0</v>
      </c>
      <c r="AA11" s="13">
        <v>0</v>
      </c>
      <c r="AB11" s="13">
        <v>0</v>
      </c>
      <c r="AC11" s="13">
        <v>0</v>
      </c>
      <c r="AD11" s="13">
        <v>0</v>
      </c>
      <c r="AE11" s="14" t="str">
        <f t="shared" si="4"/>
        <v>-</v>
      </c>
      <c r="AF11" s="12">
        <v>0</v>
      </c>
      <c r="AG11" s="12">
        <v>0</v>
      </c>
      <c r="AH11" s="14" t="str">
        <f t="shared" si="0"/>
        <v>-</v>
      </c>
      <c r="AI11" s="15">
        <f t="shared" si="5"/>
        <v>0</v>
      </c>
    </row>
    <row r="12" spans="2:38" ht="18.75" x14ac:dyDescent="0.25">
      <c r="B12" s="18" t="s">
        <v>14</v>
      </c>
      <c r="C12" s="19" t="s">
        <v>15</v>
      </c>
      <c r="D12" s="12">
        <v>0</v>
      </c>
      <c r="E12" s="12">
        <v>0</v>
      </c>
      <c r="F12" s="13">
        <v>0</v>
      </c>
      <c r="G12" s="13">
        <v>0</v>
      </c>
      <c r="H12" s="13">
        <v>0</v>
      </c>
      <c r="I12" s="13">
        <v>0</v>
      </c>
      <c r="J12" s="14" t="str">
        <f t="shared" si="1"/>
        <v>-</v>
      </c>
      <c r="K12" s="12">
        <v>0</v>
      </c>
      <c r="L12" s="12">
        <v>0</v>
      </c>
      <c r="M12" s="13">
        <v>0</v>
      </c>
      <c r="N12" s="13">
        <v>0</v>
      </c>
      <c r="O12" s="13">
        <v>0</v>
      </c>
      <c r="P12" s="13">
        <v>0</v>
      </c>
      <c r="Q12" s="14" t="str">
        <f t="shared" si="2"/>
        <v>-</v>
      </c>
      <c r="R12" s="12">
        <v>0</v>
      </c>
      <c r="S12" s="12">
        <v>0</v>
      </c>
      <c r="T12" s="13">
        <v>0</v>
      </c>
      <c r="U12" s="13">
        <v>0</v>
      </c>
      <c r="V12" s="13">
        <v>0</v>
      </c>
      <c r="W12" s="13">
        <v>0</v>
      </c>
      <c r="X12" s="14" t="str">
        <f t="shared" si="3"/>
        <v>-</v>
      </c>
      <c r="Y12" s="12">
        <v>0</v>
      </c>
      <c r="Z12" s="12">
        <v>0</v>
      </c>
      <c r="AA12" s="13">
        <v>0</v>
      </c>
      <c r="AB12" s="13">
        <v>0</v>
      </c>
      <c r="AC12" s="13">
        <v>0</v>
      </c>
      <c r="AD12" s="13">
        <v>0</v>
      </c>
      <c r="AE12" s="14" t="str">
        <f t="shared" si="4"/>
        <v>-</v>
      </c>
      <c r="AF12" s="12">
        <v>0</v>
      </c>
      <c r="AG12" s="12">
        <v>0</v>
      </c>
      <c r="AH12" s="14" t="str">
        <f t="shared" si="0"/>
        <v>-</v>
      </c>
      <c r="AI12" s="15">
        <f t="shared" si="5"/>
        <v>0</v>
      </c>
    </row>
    <row r="13" spans="2:38" ht="75" x14ac:dyDescent="0.25">
      <c r="B13" s="2">
        <v>4</v>
      </c>
      <c r="C13" s="17" t="s">
        <v>16</v>
      </c>
      <c r="D13" s="12">
        <v>3</v>
      </c>
      <c r="E13" s="12">
        <v>3</v>
      </c>
      <c r="F13" s="13">
        <v>4</v>
      </c>
      <c r="G13" s="13">
        <v>3</v>
      </c>
      <c r="H13" s="13">
        <v>5</v>
      </c>
      <c r="I13" s="13">
        <v>4</v>
      </c>
      <c r="J13" s="14">
        <f t="shared" si="1"/>
        <v>1.6666666666666667</v>
      </c>
      <c r="K13" s="12">
        <v>4</v>
      </c>
      <c r="L13" s="12">
        <v>2</v>
      </c>
      <c r="M13" s="13">
        <v>6</v>
      </c>
      <c r="N13" s="13">
        <v>6</v>
      </c>
      <c r="O13" s="13">
        <v>5</v>
      </c>
      <c r="P13" s="13">
        <v>7</v>
      </c>
      <c r="Q13" s="14">
        <f t="shared" si="2"/>
        <v>0.83333333333333337</v>
      </c>
      <c r="R13" s="12">
        <v>6</v>
      </c>
      <c r="S13" s="12">
        <v>4</v>
      </c>
      <c r="T13" s="13">
        <v>2</v>
      </c>
      <c r="U13" s="13">
        <v>1</v>
      </c>
      <c r="V13" s="13">
        <v>16</v>
      </c>
      <c r="W13" s="13">
        <v>14</v>
      </c>
      <c r="X13" s="14">
        <f t="shared" si="3"/>
        <v>16</v>
      </c>
      <c r="Y13" s="12">
        <v>0</v>
      </c>
      <c r="Z13" s="12">
        <v>0</v>
      </c>
      <c r="AA13" s="13">
        <v>1</v>
      </c>
      <c r="AB13" s="13">
        <v>0</v>
      </c>
      <c r="AC13" s="13">
        <v>0</v>
      </c>
      <c r="AD13" s="13">
        <v>0</v>
      </c>
      <c r="AE13" s="14" t="str">
        <f t="shared" si="4"/>
        <v>-</v>
      </c>
      <c r="AF13" s="12">
        <v>0</v>
      </c>
      <c r="AG13" s="12">
        <v>0</v>
      </c>
      <c r="AH13" s="14" t="str">
        <f t="shared" si="0"/>
        <v>-</v>
      </c>
      <c r="AI13" s="15">
        <f>I13+P13+W13+AD13</f>
        <v>25</v>
      </c>
    </row>
    <row r="14" spans="2:38" ht="56.25" x14ac:dyDescent="0.25">
      <c r="B14" s="2">
        <v>5</v>
      </c>
      <c r="C14" s="17" t="s">
        <v>17</v>
      </c>
      <c r="D14" s="12">
        <v>334</v>
      </c>
      <c r="E14" s="12">
        <v>244</v>
      </c>
      <c r="F14" s="13">
        <v>228</v>
      </c>
      <c r="G14" s="13">
        <v>240</v>
      </c>
      <c r="H14" s="13">
        <v>241</v>
      </c>
      <c r="I14" s="13">
        <v>257</v>
      </c>
      <c r="J14" s="14">
        <f t="shared" si="1"/>
        <v>1.0041666666666667</v>
      </c>
      <c r="K14" s="12">
        <v>33</v>
      </c>
      <c r="L14" s="12">
        <v>35</v>
      </c>
      <c r="M14" s="13">
        <v>18</v>
      </c>
      <c r="N14" s="13">
        <v>38</v>
      </c>
      <c r="O14" s="13">
        <v>63</v>
      </c>
      <c r="P14" s="13">
        <v>86</v>
      </c>
      <c r="Q14" s="14">
        <f t="shared" si="2"/>
        <v>1.6578947368421053</v>
      </c>
      <c r="R14" s="12">
        <v>0</v>
      </c>
      <c r="S14" s="12">
        <v>2</v>
      </c>
      <c r="T14" s="13">
        <v>3</v>
      </c>
      <c r="U14" s="13">
        <v>2</v>
      </c>
      <c r="V14" s="13">
        <v>4</v>
      </c>
      <c r="W14" s="13">
        <v>2</v>
      </c>
      <c r="X14" s="14">
        <f t="shared" si="3"/>
        <v>2</v>
      </c>
      <c r="Y14" s="12">
        <v>0</v>
      </c>
      <c r="Z14" s="12">
        <v>0</v>
      </c>
      <c r="AA14" s="13">
        <v>2</v>
      </c>
      <c r="AB14" s="13">
        <v>0</v>
      </c>
      <c r="AC14" s="13">
        <v>0</v>
      </c>
      <c r="AD14" s="13">
        <v>0</v>
      </c>
      <c r="AE14" s="14" t="str">
        <f t="shared" si="4"/>
        <v>-</v>
      </c>
      <c r="AF14" s="12">
        <v>0</v>
      </c>
      <c r="AG14" s="12">
        <v>0</v>
      </c>
      <c r="AH14" s="14" t="str">
        <f t="shared" si="0"/>
        <v>-</v>
      </c>
      <c r="AI14" s="15">
        <f t="shared" si="5"/>
        <v>345</v>
      </c>
    </row>
    <row r="15" spans="2:38" ht="56.25" x14ac:dyDescent="0.25">
      <c r="B15" s="2">
        <v>6</v>
      </c>
      <c r="C15" s="17" t="s">
        <v>18</v>
      </c>
      <c r="D15" s="12">
        <v>176</v>
      </c>
      <c r="E15" s="12">
        <v>256</v>
      </c>
      <c r="F15" s="13">
        <v>186</v>
      </c>
      <c r="G15" s="13">
        <v>296</v>
      </c>
      <c r="H15" s="13">
        <v>264</v>
      </c>
      <c r="I15" s="13">
        <v>225</v>
      </c>
      <c r="J15" s="14">
        <f t="shared" si="1"/>
        <v>0.89189189189189189</v>
      </c>
      <c r="K15" s="12">
        <v>13</v>
      </c>
      <c r="L15" s="12">
        <v>33</v>
      </c>
      <c r="M15" s="13">
        <v>23</v>
      </c>
      <c r="N15" s="13">
        <v>33</v>
      </c>
      <c r="O15" s="13">
        <v>51</v>
      </c>
      <c r="P15" s="13">
        <v>66</v>
      </c>
      <c r="Q15" s="14">
        <f t="shared" si="2"/>
        <v>1.5454545454545454</v>
      </c>
      <c r="R15" s="12">
        <v>0</v>
      </c>
      <c r="S15" s="12">
        <v>0</v>
      </c>
      <c r="T15" s="13">
        <v>2</v>
      </c>
      <c r="U15" s="13">
        <v>2</v>
      </c>
      <c r="V15" s="13">
        <v>3</v>
      </c>
      <c r="W15" s="13">
        <v>3</v>
      </c>
      <c r="X15" s="14">
        <f t="shared" si="3"/>
        <v>1.5</v>
      </c>
      <c r="Y15" s="12">
        <v>0</v>
      </c>
      <c r="Z15" s="12">
        <v>0</v>
      </c>
      <c r="AA15" s="13">
        <v>1</v>
      </c>
      <c r="AB15" s="13">
        <v>1</v>
      </c>
      <c r="AC15" s="13">
        <v>0</v>
      </c>
      <c r="AD15" s="13">
        <v>0</v>
      </c>
      <c r="AE15" s="14">
        <f t="shared" si="4"/>
        <v>0</v>
      </c>
      <c r="AF15" s="12">
        <v>0</v>
      </c>
      <c r="AG15" s="12">
        <v>0</v>
      </c>
      <c r="AH15" s="14" t="str">
        <f t="shared" si="0"/>
        <v>-</v>
      </c>
      <c r="AI15" s="15">
        <f t="shared" ref="AI11:AI19" si="6">I15+P15+W15+AD15</f>
        <v>294</v>
      </c>
    </row>
    <row r="16" spans="2:38" ht="112.5" x14ac:dyDescent="0.25">
      <c r="B16" s="2">
        <v>7</v>
      </c>
      <c r="C16" s="17" t="s">
        <v>19</v>
      </c>
      <c r="D16" s="12">
        <v>0</v>
      </c>
      <c r="E16" s="12">
        <v>0</v>
      </c>
      <c r="F16" s="13">
        <v>0</v>
      </c>
      <c r="G16" s="13">
        <v>0</v>
      </c>
      <c r="H16" s="13">
        <v>0</v>
      </c>
      <c r="I16" s="13">
        <v>0</v>
      </c>
      <c r="J16" s="14" t="str">
        <f t="shared" si="1"/>
        <v>-</v>
      </c>
      <c r="K16" s="12">
        <v>0</v>
      </c>
      <c r="L16" s="12">
        <v>0</v>
      </c>
      <c r="M16" s="13">
        <v>0</v>
      </c>
      <c r="N16" s="13">
        <v>0</v>
      </c>
      <c r="O16" s="13">
        <v>0</v>
      </c>
      <c r="P16" s="13">
        <v>0</v>
      </c>
      <c r="Q16" s="14" t="str">
        <f t="shared" si="2"/>
        <v>-</v>
      </c>
      <c r="R16" s="12">
        <v>0</v>
      </c>
      <c r="S16" s="12">
        <v>0</v>
      </c>
      <c r="T16" s="13">
        <v>0</v>
      </c>
      <c r="U16" s="13">
        <v>0</v>
      </c>
      <c r="V16" s="13">
        <v>0</v>
      </c>
      <c r="W16" s="13">
        <v>0</v>
      </c>
      <c r="X16" s="14" t="str">
        <f t="shared" si="3"/>
        <v>-</v>
      </c>
      <c r="Y16" s="12">
        <v>0</v>
      </c>
      <c r="Z16" s="12">
        <v>0</v>
      </c>
      <c r="AA16" s="13">
        <v>0</v>
      </c>
      <c r="AB16" s="13">
        <v>0</v>
      </c>
      <c r="AC16" s="13">
        <v>0</v>
      </c>
      <c r="AD16" s="13">
        <v>0</v>
      </c>
      <c r="AE16" s="14" t="str">
        <f t="shared" si="4"/>
        <v>-</v>
      </c>
      <c r="AF16" s="12">
        <v>0</v>
      </c>
      <c r="AG16" s="12">
        <v>0</v>
      </c>
      <c r="AH16" s="14" t="str">
        <f t="shared" si="0"/>
        <v>-</v>
      </c>
      <c r="AI16" s="15">
        <f t="shared" si="6"/>
        <v>0</v>
      </c>
    </row>
    <row r="17" spans="2:35" ht="18.75" x14ac:dyDescent="0.25">
      <c r="B17" s="18" t="s">
        <v>20</v>
      </c>
      <c r="C17" s="19" t="s">
        <v>13</v>
      </c>
      <c r="D17" s="12">
        <v>0</v>
      </c>
      <c r="E17" s="12">
        <v>0</v>
      </c>
      <c r="F17" s="13">
        <v>0</v>
      </c>
      <c r="G17" s="13">
        <v>0</v>
      </c>
      <c r="H17" s="13">
        <v>0</v>
      </c>
      <c r="I17" s="13">
        <v>0</v>
      </c>
      <c r="J17" s="14" t="str">
        <f t="shared" si="1"/>
        <v>-</v>
      </c>
      <c r="K17" s="12">
        <v>0</v>
      </c>
      <c r="L17" s="12">
        <v>0</v>
      </c>
      <c r="M17" s="13">
        <v>0</v>
      </c>
      <c r="N17" s="13">
        <v>0</v>
      </c>
      <c r="O17" s="13">
        <v>0</v>
      </c>
      <c r="P17" s="13">
        <v>0</v>
      </c>
      <c r="Q17" s="14" t="str">
        <f t="shared" si="2"/>
        <v>-</v>
      </c>
      <c r="R17" s="12">
        <v>0</v>
      </c>
      <c r="S17" s="12">
        <v>0</v>
      </c>
      <c r="T17" s="13">
        <v>0</v>
      </c>
      <c r="U17" s="13">
        <v>0</v>
      </c>
      <c r="V17" s="13">
        <v>0</v>
      </c>
      <c r="W17" s="13">
        <v>0</v>
      </c>
      <c r="X17" s="14" t="str">
        <f t="shared" si="3"/>
        <v>-</v>
      </c>
      <c r="Y17" s="12">
        <v>0</v>
      </c>
      <c r="Z17" s="12">
        <v>0</v>
      </c>
      <c r="AA17" s="13">
        <v>0</v>
      </c>
      <c r="AB17" s="13">
        <v>0</v>
      </c>
      <c r="AC17" s="13">
        <v>0</v>
      </c>
      <c r="AD17" s="13">
        <v>0</v>
      </c>
      <c r="AE17" s="14" t="str">
        <f t="shared" si="4"/>
        <v>-</v>
      </c>
      <c r="AF17" s="12">
        <v>0</v>
      </c>
      <c r="AG17" s="12">
        <v>0</v>
      </c>
      <c r="AH17" s="14" t="str">
        <f t="shared" si="0"/>
        <v>-</v>
      </c>
      <c r="AI17" s="15">
        <f t="shared" si="6"/>
        <v>0</v>
      </c>
    </row>
    <row r="18" spans="2:35" ht="18.75" x14ac:dyDescent="0.25">
      <c r="B18" s="18" t="s">
        <v>21</v>
      </c>
      <c r="C18" s="19" t="s">
        <v>22</v>
      </c>
      <c r="D18" s="12">
        <v>0</v>
      </c>
      <c r="E18" s="12">
        <v>0</v>
      </c>
      <c r="F18" s="13">
        <v>0</v>
      </c>
      <c r="G18" s="13">
        <v>0</v>
      </c>
      <c r="H18" s="13">
        <v>0</v>
      </c>
      <c r="I18" s="13">
        <v>0</v>
      </c>
      <c r="J18" s="14" t="str">
        <f t="shared" si="1"/>
        <v>-</v>
      </c>
      <c r="K18" s="12">
        <v>0</v>
      </c>
      <c r="L18" s="12">
        <v>0</v>
      </c>
      <c r="M18" s="13">
        <v>0</v>
      </c>
      <c r="N18" s="13">
        <v>0</v>
      </c>
      <c r="O18" s="13">
        <v>0</v>
      </c>
      <c r="P18" s="13">
        <v>0</v>
      </c>
      <c r="Q18" s="14" t="str">
        <f t="shared" si="2"/>
        <v>-</v>
      </c>
      <c r="R18" s="12">
        <v>0</v>
      </c>
      <c r="S18" s="12">
        <v>0</v>
      </c>
      <c r="T18" s="13">
        <v>0</v>
      </c>
      <c r="U18" s="13">
        <v>0</v>
      </c>
      <c r="V18" s="13">
        <v>0</v>
      </c>
      <c r="W18" s="13">
        <v>0</v>
      </c>
      <c r="X18" s="14" t="str">
        <f t="shared" si="3"/>
        <v>-</v>
      </c>
      <c r="Y18" s="12">
        <v>0</v>
      </c>
      <c r="Z18" s="12">
        <v>0</v>
      </c>
      <c r="AA18" s="13">
        <v>0</v>
      </c>
      <c r="AB18" s="13">
        <v>0</v>
      </c>
      <c r="AC18" s="13">
        <v>0</v>
      </c>
      <c r="AD18" s="13">
        <v>0</v>
      </c>
      <c r="AE18" s="14" t="str">
        <f t="shared" si="4"/>
        <v>-</v>
      </c>
      <c r="AF18" s="12">
        <v>0</v>
      </c>
      <c r="AG18" s="12">
        <v>0</v>
      </c>
      <c r="AH18" s="14" t="str">
        <f t="shared" si="0"/>
        <v>-</v>
      </c>
      <c r="AI18" s="15">
        <f t="shared" si="6"/>
        <v>0</v>
      </c>
    </row>
    <row r="19" spans="2:35" ht="76.5" customHeight="1" thickBot="1" x14ac:dyDescent="0.3">
      <c r="B19" s="20">
        <v>8</v>
      </c>
      <c r="C19" s="21" t="s">
        <v>23</v>
      </c>
      <c r="D19" s="22">
        <v>77</v>
      </c>
      <c r="E19" s="22">
        <v>181</v>
      </c>
      <c r="F19" s="23">
        <v>150</v>
      </c>
      <c r="G19" s="23">
        <v>170</v>
      </c>
      <c r="H19" s="23">
        <v>141</v>
      </c>
      <c r="I19" s="23">
        <v>95</v>
      </c>
      <c r="J19" s="25">
        <f t="shared" si="1"/>
        <v>0.8294117647058824</v>
      </c>
      <c r="K19" s="22">
        <v>104</v>
      </c>
      <c r="L19" s="22">
        <v>209</v>
      </c>
      <c r="M19" s="23">
        <v>180</v>
      </c>
      <c r="N19" s="23">
        <v>222</v>
      </c>
      <c r="O19" s="23">
        <v>68</v>
      </c>
      <c r="P19" s="23">
        <v>109</v>
      </c>
      <c r="Q19" s="25">
        <f t="shared" si="2"/>
        <v>0.30630630630630629</v>
      </c>
      <c r="R19" s="22">
        <v>0</v>
      </c>
      <c r="S19" s="22">
        <v>0</v>
      </c>
      <c r="T19" s="23">
        <v>0</v>
      </c>
      <c r="U19" s="23">
        <v>570</v>
      </c>
      <c r="V19" s="23">
        <v>526</v>
      </c>
      <c r="W19" s="23">
        <v>338</v>
      </c>
      <c r="X19" s="25">
        <f t="shared" si="3"/>
        <v>0.92280701754385963</v>
      </c>
      <c r="Y19" s="22">
        <v>0</v>
      </c>
      <c r="Z19" s="22">
        <v>0</v>
      </c>
      <c r="AA19" s="23">
        <v>206</v>
      </c>
      <c r="AB19" s="23">
        <v>157</v>
      </c>
      <c r="AC19" s="23">
        <v>0</v>
      </c>
      <c r="AD19" s="23">
        <v>0</v>
      </c>
      <c r="AE19" s="25">
        <f t="shared" si="4"/>
        <v>0</v>
      </c>
      <c r="AF19" s="22">
        <v>0</v>
      </c>
      <c r="AG19" s="22">
        <v>0</v>
      </c>
      <c r="AH19" s="24" t="str">
        <f t="shared" si="0"/>
        <v>-</v>
      </c>
      <c r="AI19" s="15">
        <f t="shared" si="6"/>
        <v>542</v>
      </c>
    </row>
  </sheetData>
  <mergeCells count="10">
    <mergeCell ref="B2:AI2"/>
    <mergeCell ref="B4:B6"/>
    <mergeCell ref="C4:C6"/>
    <mergeCell ref="D4:AH4"/>
    <mergeCell ref="AI4:AI6"/>
    <mergeCell ref="D5:J5"/>
    <mergeCell ref="K5:Q5"/>
    <mergeCell ref="R5:X5"/>
    <mergeCell ref="Y5:AE5"/>
    <mergeCell ref="AF5:AH5"/>
  </mergeCells>
  <pageMargins left="0" right="0" top="0" bottom="0" header="0.51181102362204722" footer="0.51181102362204722"/>
  <pageSetup paperSize="9" scale="53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Пункт 3.4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Хафизова Анна Александровна</dc:creator>
  <cp:lastModifiedBy>Алексей</cp:lastModifiedBy>
  <cp:revision>0</cp:revision>
  <cp:lastPrinted>2022-03-14T03:41:10Z</cp:lastPrinted>
  <dcterms:created xsi:type="dcterms:W3CDTF">2018-03-20T05:10:17Z</dcterms:created>
  <dcterms:modified xsi:type="dcterms:W3CDTF">2024-02-12T23:07:22Z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