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15480" windowHeight="11640" activeTab="1"/>
  </bookViews>
  <sheets>
    <sheet name="2019-12-03 - Договоры" sheetId="4" r:id="rId1"/>
    <sheet name="2019-12-03 - Договоры инвест" sheetId="6" r:id="rId2"/>
  </sheets>
  <definedNames>
    <definedName name="_GoBack" localSheetId="1">'2019-12-03 - Договоры инвест'!#REF!</definedName>
  </definedNames>
  <calcPr calcId="124519"/>
</workbook>
</file>

<file path=xl/calcChain.xml><?xml version="1.0" encoding="utf-8"?>
<calcChain xmlns="http://schemas.openxmlformats.org/spreadsheetml/2006/main">
  <c r="F24" i="4"/>
  <c r="G24"/>
  <c r="F26" l="1"/>
  <c r="F27" s="1"/>
</calcChain>
</file>

<file path=xl/sharedStrings.xml><?xml version="1.0" encoding="utf-8"?>
<sst xmlns="http://schemas.openxmlformats.org/spreadsheetml/2006/main" count="171" uniqueCount="144">
  <si>
    <t>Предмет договора</t>
  </si>
  <si>
    <t>Начальная цена</t>
  </si>
  <si>
    <t>Цена договора</t>
  </si>
  <si>
    <t>Дата заключения договора (по московскому времени)</t>
  </si>
  <si>
    <t>1213696/6</t>
  </si>
  <si>
    <t>Поставка провода СИП</t>
  </si>
  <si>
    <t>Поставка провода СИП-4 4*50</t>
  </si>
  <si>
    <t>02.12.2019 1:30:44</t>
  </si>
  <si>
    <t>1213696/5</t>
  </si>
  <si>
    <t>Поставка провода СИП-4 4*35</t>
  </si>
  <si>
    <t>02.12.2019 1:28:57</t>
  </si>
  <si>
    <t>1213696/4</t>
  </si>
  <si>
    <t>Поставка провода СИП-4 2*16,4*16</t>
  </si>
  <si>
    <t>02.12.2019 1:27:28</t>
  </si>
  <si>
    <t>1213696/3</t>
  </si>
  <si>
    <t>Поставка провода СИП-3 1*50</t>
  </si>
  <si>
    <t>02.12.2019 1:26:00</t>
  </si>
  <si>
    <t>1213696/2</t>
  </si>
  <si>
    <t>Поставка провода СИП-2 3*70+1*54,6</t>
  </si>
  <si>
    <t>02.12.2019 1:22:56</t>
  </si>
  <si>
    <t>1213696/1</t>
  </si>
  <si>
    <t>Поставка провода СИП-2 3*50+1*54,6</t>
  </si>
  <si>
    <t>02.12.2019 1:21:19</t>
  </si>
  <si>
    <t>1213672</t>
  </si>
  <si>
    <t>Поставка опор (стоек) СВ</t>
  </si>
  <si>
    <t>02.12.2019 2:41:28</t>
  </si>
  <si>
    <t>993969</t>
  </si>
  <si>
    <t>Проведение сертификации электрической энергии</t>
  </si>
  <si>
    <t>04.09.2019 7:32:06</t>
  </si>
  <si>
    <t>831935/4</t>
  </si>
  <si>
    <t>Поставка пункта коммерческого учета электроэнергии ПКУ-10</t>
  </si>
  <si>
    <t>10.06.2019 1:20:39</t>
  </si>
  <si>
    <t>831935/3</t>
  </si>
  <si>
    <t>10.06.2019 1:14:37</t>
  </si>
  <si>
    <t>831935/2</t>
  </si>
  <si>
    <t>10.06.2019 1:12:42</t>
  </si>
  <si>
    <t>795597/8</t>
  </si>
  <si>
    <t>28.05.2019 2:02:07</t>
  </si>
  <si>
    <t>795597/7</t>
  </si>
  <si>
    <t>28.05.2019 1:53:40</t>
  </si>
  <si>
    <t>795597/6</t>
  </si>
  <si>
    <t>28.05.2019 1:50:19</t>
  </si>
  <si>
    <t>795597/5</t>
  </si>
  <si>
    <t>28.05.2019 6:55:26</t>
  </si>
  <si>
    <t>795597/2</t>
  </si>
  <si>
    <t>28.05.2019 6:53:32</t>
  </si>
  <si>
    <t>795597/1</t>
  </si>
  <si>
    <t>28.05.2019 1:43:03</t>
  </si>
  <si>
    <t>778736</t>
  </si>
  <si>
    <t>Поставка КТПн 630/10/0,4 (без трансформатора)</t>
  </si>
  <si>
    <t>17.05.2019 1:04:53</t>
  </si>
  <si>
    <t>702190</t>
  </si>
  <si>
    <t>Поставка трансформатора ТМГ-630/10/0,4</t>
  </si>
  <si>
    <t>26.04.2019 2:09:48</t>
  </si>
  <si>
    <t>702175</t>
  </si>
  <si>
    <t>Поставка ПКУ 10 кВ</t>
  </si>
  <si>
    <t>26.04.2019 2:05:48</t>
  </si>
  <si>
    <t>№ в ЕИС</t>
  </si>
  <si>
    <t>Номер закупки/лота на РТС</t>
  </si>
  <si>
    <t>52720055448190000290000</t>
  </si>
  <si>
    <t>52720055448190000280000</t>
  </si>
  <si>
    <t>ЭА-7/20</t>
  </si>
  <si>
    <t>ЭА-6/20</t>
  </si>
  <si>
    <t>ЭА-5/20</t>
  </si>
  <si>
    <t>ЭА-4/20</t>
  </si>
  <si>
    <t>ЭА-3/20</t>
  </si>
  <si>
    <t>№ договора в РЭС</t>
  </si>
  <si>
    <t>ЭА-2/20</t>
  </si>
  <si>
    <t>52720055448190000240000</t>
  </si>
  <si>
    <t>52720055448190000250000</t>
  </si>
  <si>
    <t>52720055448190000260000</t>
  </si>
  <si>
    <t>52720055448190000270000</t>
  </si>
  <si>
    <t>ЭА-1/20</t>
  </si>
  <si>
    <t>52720055448190000300000</t>
  </si>
  <si>
    <t>52720055448190000230000</t>
  </si>
  <si>
    <t>ЭА-39/19</t>
  </si>
  <si>
    <t>52720055448190000170000</t>
  </si>
  <si>
    <t>52720055448190000160000</t>
  </si>
  <si>
    <t>52720055448190000150000</t>
  </si>
  <si>
    <t>ЭА-35/19</t>
  </si>
  <si>
    <t>ЭА-36/19</t>
  </si>
  <si>
    <t>ЭА-37/19</t>
  </si>
  <si>
    <t>52720055448190000140000</t>
  </si>
  <si>
    <t>ЭА-34/19</t>
  </si>
  <si>
    <t>52720055448190000130000</t>
  </si>
  <si>
    <t>ЭА-33/19</t>
  </si>
  <si>
    <t>52720055448190000120000</t>
  </si>
  <si>
    <t>ЭА-32/19</t>
  </si>
  <si>
    <t>52720055448190000100000</t>
  </si>
  <si>
    <t>ЭА-31/19</t>
  </si>
  <si>
    <t>52720055448190000090000</t>
  </si>
  <si>
    <t>ЭА-30/19</t>
  </si>
  <si>
    <t>52720055448190000110000</t>
  </si>
  <si>
    <t>ЭА-29/19</t>
  </si>
  <si>
    <t>52720055448190000080000</t>
  </si>
  <si>
    <t>ЭА-28/19</t>
  </si>
  <si>
    <t>52720055448190000070000</t>
  </si>
  <si>
    <t>ЭА-26/19</t>
  </si>
  <si>
    <t>52720055448190000060000</t>
  </si>
  <si>
    <t>ЭА-25/20</t>
  </si>
  <si>
    <t>Результаты проведения торгов в 2019 году</t>
  </si>
  <si>
    <t>№ п/п</t>
  </si>
  <si>
    <t>Наименование работ, услуг, товаров</t>
  </si>
  <si>
    <t>Дата проведения торгов</t>
  </si>
  <si>
    <t>Победитель торгов (наименование адрес, ИНН)</t>
  </si>
  <si>
    <t>Реквизиты заключенного с победителем договора</t>
  </si>
  <si>
    <t>Примечания</t>
  </si>
  <si>
    <t>ОТЧЕТ</t>
  </si>
  <si>
    <t>об осуществленных закупках товаров, работ и услуг для целей реализации инвестиционных проектов</t>
  </si>
  <si>
    <t>Заместитель директора по экономике</t>
  </si>
  <si>
    <t>Л.М. Зеленова</t>
  </si>
  <si>
    <t>Реестр договоров, заключенных в рамках инвестиционной программы без проведения конкурса,  с указанием предмета договора и сторон</t>
  </si>
  <si>
    <t>Исполнитель контракта (руб.)</t>
  </si>
  <si>
    <t xml:space="preserve">Реквизиты договора </t>
  </si>
  <si>
    <t>Цена контракта (руб.) без НДС</t>
  </si>
  <si>
    <t>Поставка трансформатора ТМГ-250/10/0,4</t>
  </si>
  <si>
    <t xml:space="preserve">ООО "ЭНЕТРА", 630005, г. Новосибирск, ул. Ипподромская, 19, 1-й этаж, ИНН 5406697720 </t>
  </si>
  <si>
    <t>ЭА-13/20 от 01.06.2020</t>
  </si>
  <si>
    <t>Поставка трансформатора ТМГ-400/10/0,4</t>
  </si>
  <si>
    <t xml:space="preserve">АО "ДЭТК", г. Хабаровск, ул. Менделеева, 21А, лит Э, каб 1, ИНН 2723051681 </t>
  </si>
  <si>
    <t>ЭА-14/20 от 01.06.2020</t>
  </si>
  <si>
    <t>Поставка трансформатора ТМГ-1000/10/0,5</t>
  </si>
  <si>
    <t>ООО "ЭНЕТРА", 630005, г. Новосибирск, ул. Ипподромская, 19, 1-й этаж, ИНН 5406697720</t>
  </si>
  <si>
    <t>ЭА-15/20 от 01.06.2020</t>
  </si>
  <si>
    <t xml:space="preserve">Директор </t>
  </si>
  <si>
    <t>С.В. Кошельков</t>
  </si>
  <si>
    <t>Металлические изделия</t>
  </si>
  <si>
    <t>Универсальный передаточный документ  Счет-фактура №О-2112/271 от 06.07.2020г.</t>
  </si>
  <si>
    <t>ООО "Металлоптторг"</t>
  </si>
  <si>
    <t>Универсальный передаточный документ  Счет-фактура №879 от 12.08.2020г.</t>
  </si>
  <si>
    <t>ООО "ТД" Энергия-ДВ</t>
  </si>
  <si>
    <t>ООО "Метиз Комплект"</t>
  </si>
  <si>
    <t>Универсальный передаточный документ  Счет-фактура №43568 от 02.06.2020г.</t>
  </si>
  <si>
    <t>Универсальный передаточный документ  Счет-фактура №43567 от 02.06.2020г.</t>
  </si>
  <si>
    <t>Рубильники, разъединители на трансформатор</t>
  </si>
  <si>
    <t>Универсальный передаточный документ  Счет-фактура №999 от 08.09.2020г.</t>
  </si>
  <si>
    <t>Универсальный передаточный документ  Счет-фактура №974 от 01.09.2020г.</t>
  </si>
  <si>
    <t>Универсальный передаточный документ  Счет-фактура №973 от 01.09.2020г.</t>
  </si>
  <si>
    <t>Эмаль</t>
  </si>
  <si>
    <t>ООО "Мистер"</t>
  </si>
  <si>
    <t>Универсальный передаточный документ  Счет-фактура №МС14909 от 14.09.2020г.</t>
  </si>
  <si>
    <t>Универсальный передаточный документ  Счет-фактура №МС14908 от 14.09.2020г.</t>
  </si>
  <si>
    <t>Сетка-рабица</t>
  </si>
  <si>
    <t>Универсальный передаточный документ  Счет-фактура №43599 от 03.06.2020г.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</si>
</sst>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0" fontId="3" fillId="0" borderId="0" xfId="1" applyNumberFormat="1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1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workbookViewId="0">
      <selection activeCell="F24" sqref="F24"/>
    </sheetView>
  </sheetViews>
  <sheetFormatPr defaultRowHeight="15"/>
  <cols>
    <col min="1" max="1" width="13.42578125" style="3" customWidth="1"/>
    <col min="2" max="2" width="21.7109375" style="12" customWidth="1"/>
    <col min="3" max="3" width="13.42578125" style="3" customWidth="1"/>
    <col min="4" max="4" width="18.42578125" style="3" customWidth="1"/>
    <col min="5" max="5" width="38.42578125" style="2" customWidth="1"/>
    <col min="6" max="6" width="15.28515625" style="3" customWidth="1"/>
    <col min="7" max="7" width="14.28515625" style="3" customWidth="1"/>
    <col min="8" max="10" width="9.140625" style="3"/>
  </cols>
  <sheetData>
    <row r="1" spans="1:10" ht="18.75">
      <c r="A1" s="32" t="s">
        <v>100</v>
      </c>
      <c r="B1" s="32"/>
      <c r="C1" s="32"/>
      <c r="D1" s="32"/>
      <c r="E1" s="32"/>
      <c r="F1" s="32"/>
      <c r="G1" s="32"/>
    </row>
    <row r="3" spans="1:10" s="1" customFormat="1" ht="51.75">
      <c r="A3" s="6" t="s">
        <v>58</v>
      </c>
      <c r="B3" s="11" t="s">
        <v>57</v>
      </c>
      <c r="C3" s="6" t="s">
        <v>66</v>
      </c>
      <c r="D3" s="6" t="s">
        <v>3</v>
      </c>
      <c r="E3" s="6" t="s">
        <v>0</v>
      </c>
      <c r="F3" s="10" t="s">
        <v>2</v>
      </c>
      <c r="G3" s="6" t="s">
        <v>1</v>
      </c>
      <c r="H3" s="2"/>
      <c r="I3" s="2"/>
      <c r="J3" s="2"/>
    </row>
    <row r="4" spans="1:10">
      <c r="A4" s="7" t="s">
        <v>4</v>
      </c>
      <c r="B4" s="14" t="s">
        <v>59</v>
      </c>
      <c r="C4" s="13" t="s">
        <v>61</v>
      </c>
      <c r="D4" s="7" t="s">
        <v>7</v>
      </c>
      <c r="E4" s="6" t="s">
        <v>6</v>
      </c>
      <c r="F4" s="8">
        <v>290260</v>
      </c>
      <c r="G4" s="8">
        <v>315500</v>
      </c>
    </row>
    <row r="5" spans="1:10">
      <c r="A5" s="7" t="s">
        <v>8</v>
      </c>
      <c r="B5" s="14" t="s">
        <v>60</v>
      </c>
      <c r="C5" s="13" t="s">
        <v>62</v>
      </c>
      <c r="D5" s="7" t="s">
        <v>10</v>
      </c>
      <c r="E5" s="6" t="s">
        <v>9</v>
      </c>
      <c r="F5" s="8">
        <v>314598.84999999998</v>
      </c>
      <c r="G5" s="8">
        <v>382890</v>
      </c>
    </row>
    <row r="6" spans="1:10">
      <c r="A6" s="7" t="s">
        <v>11</v>
      </c>
      <c r="B6" s="14" t="s">
        <v>71</v>
      </c>
      <c r="C6" s="13" t="s">
        <v>63</v>
      </c>
      <c r="D6" s="7" t="s">
        <v>13</v>
      </c>
      <c r="E6" s="6" t="s">
        <v>12</v>
      </c>
      <c r="F6" s="8">
        <v>290295.09999999998</v>
      </c>
      <c r="G6" s="8">
        <v>360940</v>
      </c>
    </row>
    <row r="7" spans="1:10">
      <c r="A7" s="7" t="s">
        <v>14</v>
      </c>
      <c r="B7" s="14" t="s">
        <v>70</v>
      </c>
      <c r="C7" s="13" t="s">
        <v>64</v>
      </c>
      <c r="D7" s="7" t="s">
        <v>16</v>
      </c>
      <c r="E7" s="6" t="s">
        <v>15</v>
      </c>
      <c r="F7" s="8">
        <v>117397.5</v>
      </c>
      <c r="G7" s="8">
        <v>142300</v>
      </c>
    </row>
    <row r="8" spans="1:10">
      <c r="A8" s="7" t="s">
        <v>17</v>
      </c>
      <c r="B8" s="14" t="s">
        <v>69</v>
      </c>
      <c r="C8" s="13" t="s">
        <v>65</v>
      </c>
      <c r="D8" s="7" t="s">
        <v>19</v>
      </c>
      <c r="E8" s="6" t="s">
        <v>18</v>
      </c>
      <c r="F8" s="8">
        <v>197713.05</v>
      </c>
      <c r="G8" s="8">
        <v>228570</v>
      </c>
    </row>
    <row r="9" spans="1:10">
      <c r="A9" s="7" t="s">
        <v>20</v>
      </c>
      <c r="B9" s="14" t="s">
        <v>68</v>
      </c>
      <c r="C9" s="13" t="s">
        <v>67</v>
      </c>
      <c r="D9" s="7" t="s">
        <v>22</v>
      </c>
      <c r="E9" s="6" t="s">
        <v>21</v>
      </c>
      <c r="F9" s="8">
        <v>446727.6</v>
      </c>
      <c r="G9" s="8">
        <v>513480</v>
      </c>
    </row>
    <row r="10" spans="1:10">
      <c r="A10" s="7" t="s">
        <v>23</v>
      </c>
      <c r="B10" s="14" t="s">
        <v>73</v>
      </c>
      <c r="C10" s="13" t="s">
        <v>72</v>
      </c>
      <c r="D10" s="7" t="s">
        <v>25</v>
      </c>
      <c r="E10" s="6" t="s">
        <v>24</v>
      </c>
      <c r="F10" s="8">
        <v>2050000</v>
      </c>
      <c r="G10" s="8">
        <v>2261197</v>
      </c>
    </row>
    <row r="11" spans="1:10" ht="26.25">
      <c r="A11" s="7" t="s">
        <v>26</v>
      </c>
      <c r="B11" s="14" t="s">
        <v>74</v>
      </c>
      <c r="C11" s="13" t="s">
        <v>75</v>
      </c>
      <c r="D11" s="7" t="s">
        <v>28</v>
      </c>
      <c r="E11" s="6" t="s">
        <v>27</v>
      </c>
      <c r="F11" s="8">
        <v>402950</v>
      </c>
      <c r="G11" s="8">
        <v>426733.33</v>
      </c>
    </row>
    <row r="12" spans="1:10" ht="26.25">
      <c r="A12" s="7" t="s">
        <v>29</v>
      </c>
      <c r="B12" s="14" t="s">
        <v>77</v>
      </c>
      <c r="C12" s="13" t="s">
        <v>81</v>
      </c>
      <c r="D12" s="7" t="s">
        <v>31</v>
      </c>
      <c r="E12" s="6" t="s">
        <v>30</v>
      </c>
      <c r="F12" s="8">
        <v>200400</v>
      </c>
      <c r="G12" s="8">
        <v>224074.54</v>
      </c>
    </row>
    <row r="13" spans="1:10" ht="26.25">
      <c r="A13" s="7" t="s">
        <v>32</v>
      </c>
      <c r="B13" s="14" t="s">
        <v>78</v>
      </c>
      <c r="C13" s="13" t="s">
        <v>80</v>
      </c>
      <c r="D13" s="7" t="s">
        <v>33</v>
      </c>
      <c r="E13" s="6" t="s">
        <v>30</v>
      </c>
      <c r="F13" s="8">
        <v>200400</v>
      </c>
      <c r="G13" s="8">
        <v>224074.54</v>
      </c>
    </row>
    <row r="14" spans="1:10" ht="26.25">
      <c r="A14" s="7" t="s">
        <v>34</v>
      </c>
      <c r="B14" s="14" t="s">
        <v>76</v>
      </c>
      <c r="C14" s="13" t="s">
        <v>79</v>
      </c>
      <c r="D14" s="7" t="s">
        <v>35</v>
      </c>
      <c r="E14" s="6" t="s">
        <v>30</v>
      </c>
      <c r="F14" s="8">
        <v>200400</v>
      </c>
      <c r="G14" s="8">
        <v>224074.54</v>
      </c>
    </row>
    <row r="15" spans="1:10">
      <c r="A15" s="7" t="s">
        <v>36</v>
      </c>
      <c r="B15" s="14" t="s">
        <v>82</v>
      </c>
      <c r="C15" s="13" t="s">
        <v>83</v>
      </c>
      <c r="D15" s="7" t="s">
        <v>37</v>
      </c>
      <c r="E15" s="6" t="s">
        <v>5</v>
      </c>
      <c r="F15" s="8">
        <v>473550</v>
      </c>
      <c r="G15" s="8">
        <v>529138.98</v>
      </c>
    </row>
    <row r="16" spans="1:10">
      <c r="A16" s="7" t="s">
        <v>38</v>
      </c>
      <c r="B16" s="14" t="s">
        <v>84</v>
      </c>
      <c r="C16" s="13" t="s">
        <v>85</v>
      </c>
      <c r="D16" s="7" t="s">
        <v>39</v>
      </c>
      <c r="E16" s="6" t="s">
        <v>5</v>
      </c>
      <c r="F16" s="8">
        <v>476640</v>
      </c>
      <c r="G16" s="8">
        <v>570833.9</v>
      </c>
    </row>
    <row r="17" spans="1:7">
      <c r="A17" s="7" t="s">
        <v>40</v>
      </c>
      <c r="B17" s="14" t="s">
        <v>86</v>
      </c>
      <c r="C17" s="13" t="s">
        <v>87</v>
      </c>
      <c r="D17" s="7" t="s">
        <v>41</v>
      </c>
      <c r="E17" s="6" t="s">
        <v>5</v>
      </c>
      <c r="F17" s="8">
        <v>511500</v>
      </c>
      <c r="G17" s="8">
        <v>565225.42000000004</v>
      </c>
    </row>
    <row r="18" spans="1:7">
      <c r="A18" s="7" t="s">
        <v>42</v>
      </c>
      <c r="B18" s="14" t="s">
        <v>88</v>
      </c>
      <c r="C18" s="13" t="s">
        <v>89</v>
      </c>
      <c r="D18" s="7" t="s">
        <v>43</v>
      </c>
      <c r="E18" s="6" t="s">
        <v>5</v>
      </c>
      <c r="F18" s="8">
        <v>369000</v>
      </c>
      <c r="G18" s="8">
        <v>527155.93000000005</v>
      </c>
    </row>
    <row r="19" spans="1:7">
      <c r="A19" s="7" t="s">
        <v>44</v>
      </c>
      <c r="B19" s="14" t="s">
        <v>90</v>
      </c>
      <c r="C19" s="13" t="s">
        <v>91</v>
      </c>
      <c r="D19" s="7" t="s">
        <v>45</v>
      </c>
      <c r="E19" s="6" t="s">
        <v>5</v>
      </c>
      <c r="F19" s="8">
        <v>538200</v>
      </c>
      <c r="G19" s="8">
        <v>538352.54</v>
      </c>
    </row>
    <row r="20" spans="1:7">
      <c r="A20" s="7" t="s">
        <v>46</v>
      </c>
      <c r="B20" s="14" t="s">
        <v>92</v>
      </c>
      <c r="C20" s="13" t="s">
        <v>93</v>
      </c>
      <c r="D20" s="7" t="s">
        <v>47</v>
      </c>
      <c r="E20" s="6" t="s">
        <v>5</v>
      </c>
      <c r="F20" s="8">
        <v>181600</v>
      </c>
      <c r="G20" s="8">
        <v>201783.05</v>
      </c>
    </row>
    <row r="21" spans="1:7" ht="26.25">
      <c r="A21" s="7" t="s">
        <v>48</v>
      </c>
      <c r="B21" s="14" t="s">
        <v>94</v>
      </c>
      <c r="C21" s="13" t="s">
        <v>95</v>
      </c>
      <c r="D21" s="7" t="s">
        <v>50</v>
      </c>
      <c r="E21" s="6" t="s">
        <v>49</v>
      </c>
      <c r="F21" s="8">
        <v>448888.6</v>
      </c>
      <c r="G21" s="8">
        <v>702228.39</v>
      </c>
    </row>
    <row r="22" spans="1:7">
      <c r="A22" s="7" t="s">
        <v>51</v>
      </c>
      <c r="B22" s="14" t="s">
        <v>96</v>
      </c>
      <c r="C22" s="13" t="s">
        <v>97</v>
      </c>
      <c r="D22" s="7" t="s">
        <v>53</v>
      </c>
      <c r="E22" s="6" t="s">
        <v>52</v>
      </c>
      <c r="F22" s="8">
        <v>327039.15000000002</v>
      </c>
      <c r="G22" s="8">
        <v>392170.95</v>
      </c>
    </row>
    <row r="23" spans="1:7">
      <c r="A23" s="7" t="s">
        <v>54</v>
      </c>
      <c r="B23" s="14" t="s">
        <v>98</v>
      </c>
      <c r="C23" s="13" t="s">
        <v>99</v>
      </c>
      <c r="D23" s="7" t="s">
        <v>56</v>
      </c>
      <c r="E23" s="6" t="s">
        <v>55</v>
      </c>
      <c r="F23" s="8">
        <v>205507.84</v>
      </c>
      <c r="G23" s="8">
        <v>205507.84</v>
      </c>
    </row>
    <row r="24" spans="1:7">
      <c r="F24" s="5">
        <f>SUM(F4:F23)</f>
        <v>8243067.6899999995</v>
      </c>
      <c r="G24" s="5">
        <f>SUM(G4:G23)</f>
        <v>9536230.9499999993</v>
      </c>
    </row>
    <row r="25" spans="1:7">
      <c r="F25" s="4"/>
      <c r="G25" s="4"/>
    </row>
    <row r="26" spans="1:7">
      <c r="F26" s="5">
        <f>F24-G24</f>
        <v>-1293163.2599999998</v>
      </c>
    </row>
    <row r="27" spans="1:7">
      <c r="F27" s="9">
        <f>F26/G24*100%</f>
        <v>-0.13560527914857179</v>
      </c>
    </row>
  </sheetData>
  <mergeCells count="1">
    <mergeCell ref="A1:G1"/>
  </mergeCells>
  <pageMargins left="0.23" right="0.70866141732283472" top="0.46" bottom="0.26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F32" sqref="A16:F32"/>
    </sheetView>
  </sheetViews>
  <sheetFormatPr defaultRowHeight="15"/>
  <cols>
    <col min="1" max="1" width="5.28515625" style="20" customWidth="1"/>
    <col min="2" max="2" width="19.5703125" style="20" customWidth="1"/>
    <col min="3" max="3" width="13.5703125" style="20" customWidth="1"/>
    <col min="4" max="4" width="24.140625" style="20" customWidth="1"/>
    <col min="5" max="5" width="51" style="20" customWidth="1"/>
    <col min="6" max="6" width="19.85546875" style="21" customWidth="1"/>
    <col min="7" max="7" width="22.42578125" style="20" customWidth="1"/>
    <col min="8" max="16384" width="9.140625" style="16"/>
  </cols>
  <sheetData>
    <row r="1" spans="1:7" s="20" customFormat="1" ht="12.75">
      <c r="F1" s="21"/>
    </row>
    <row r="2" spans="1:7" s="20" customFormat="1" ht="15.75">
      <c r="A2" s="36" t="s">
        <v>107</v>
      </c>
      <c r="B2" s="36"/>
      <c r="C2" s="36"/>
      <c r="D2" s="36"/>
      <c r="E2" s="36"/>
      <c r="F2" s="36"/>
      <c r="G2" s="36"/>
    </row>
    <row r="3" spans="1:7" s="20" customFormat="1" ht="12.75">
      <c r="A3" s="23"/>
      <c r="B3" s="23"/>
      <c r="C3" s="23"/>
      <c r="D3" s="23"/>
      <c r="E3" s="23"/>
      <c r="F3" s="24"/>
      <c r="G3" s="23"/>
    </row>
    <row r="4" spans="1:7" s="20" customFormat="1" ht="17.25" customHeight="1">
      <c r="A4" s="35" t="s">
        <v>108</v>
      </c>
      <c r="B4" s="35"/>
      <c r="C4" s="35"/>
      <c r="D4" s="35"/>
      <c r="E4" s="35"/>
      <c r="F4" s="35"/>
      <c r="G4" s="35"/>
    </row>
    <row r="6" spans="1:7" ht="63" customHeight="1">
      <c r="A6" s="15" t="s">
        <v>101</v>
      </c>
      <c r="B6" s="15" t="s">
        <v>102</v>
      </c>
      <c r="C6" s="15" t="s">
        <v>114</v>
      </c>
      <c r="D6" s="15" t="s">
        <v>103</v>
      </c>
      <c r="E6" s="15" t="s">
        <v>104</v>
      </c>
      <c r="F6" s="17" t="s">
        <v>105</v>
      </c>
      <c r="G6" s="15" t="s">
        <v>106</v>
      </c>
    </row>
    <row r="7" spans="1:7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7">
        <v>6</v>
      </c>
      <c r="G7" s="15">
        <v>7</v>
      </c>
    </row>
    <row r="8" spans="1:7" ht="48.75" customHeight="1">
      <c r="A8" s="15">
        <v>1</v>
      </c>
      <c r="B8" s="15" t="s">
        <v>115</v>
      </c>
      <c r="C8" s="18">
        <v>151378.47</v>
      </c>
      <c r="D8" s="31">
        <v>43971</v>
      </c>
      <c r="E8" s="15" t="s">
        <v>116</v>
      </c>
      <c r="F8" s="17" t="s">
        <v>117</v>
      </c>
      <c r="G8" s="15"/>
    </row>
    <row r="9" spans="1:7" ht="48.75" customHeight="1">
      <c r="A9" s="15">
        <v>2</v>
      </c>
      <c r="B9" s="15" t="s">
        <v>118</v>
      </c>
      <c r="C9" s="18">
        <v>186071.69</v>
      </c>
      <c r="D9" s="31">
        <v>43971</v>
      </c>
      <c r="E9" s="15" t="s">
        <v>119</v>
      </c>
      <c r="F9" s="17" t="s">
        <v>120</v>
      </c>
      <c r="G9" s="15"/>
    </row>
    <row r="10" spans="1:7" ht="48.75" customHeight="1">
      <c r="A10" s="15">
        <v>3</v>
      </c>
      <c r="B10" s="15" t="s">
        <v>121</v>
      </c>
      <c r="C10" s="18">
        <v>382053.28</v>
      </c>
      <c r="D10" s="31">
        <v>43971</v>
      </c>
      <c r="E10" s="15" t="s">
        <v>122</v>
      </c>
      <c r="F10" s="17" t="s">
        <v>123</v>
      </c>
      <c r="G10" s="15"/>
    </row>
    <row r="12" spans="1:7" ht="32.25" customHeight="1">
      <c r="A12" s="34" t="s">
        <v>124</v>
      </c>
      <c r="B12" s="34"/>
      <c r="G12" s="22" t="s">
        <v>125</v>
      </c>
    </row>
    <row r="14" spans="1:7" ht="46.5" customHeight="1">
      <c r="A14" s="34" t="s">
        <v>109</v>
      </c>
      <c r="B14" s="34"/>
      <c r="C14" s="34"/>
      <c r="G14" s="22" t="s">
        <v>110</v>
      </c>
    </row>
    <row r="15" spans="1:7">
      <c r="A15" s="16"/>
      <c r="B15" s="16"/>
      <c r="C15" s="16"/>
      <c r="D15" s="16"/>
      <c r="E15" s="16"/>
      <c r="F15" s="16"/>
      <c r="G15" s="16"/>
    </row>
    <row r="16" spans="1:7" s="25" customFormat="1" ht="27.75" customHeight="1">
      <c r="A16" s="35" t="s">
        <v>111</v>
      </c>
      <c r="B16" s="35"/>
      <c r="C16" s="35"/>
      <c r="D16" s="35"/>
      <c r="E16" s="35"/>
      <c r="F16" s="35"/>
      <c r="G16" s="27"/>
    </row>
    <row r="18" spans="1:7" ht="25.5">
      <c r="A18" s="15" t="s">
        <v>101</v>
      </c>
      <c r="B18" s="15" t="s">
        <v>102</v>
      </c>
      <c r="C18" s="15" t="s">
        <v>114</v>
      </c>
      <c r="D18" s="15" t="s">
        <v>112</v>
      </c>
      <c r="E18" s="15" t="s">
        <v>113</v>
      </c>
      <c r="F18" s="17" t="s">
        <v>106</v>
      </c>
      <c r="G18" s="26"/>
    </row>
    <row r="19" spans="1:7">
      <c r="A19" s="15">
        <v>1</v>
      </c>
      <c r="B19" s="15">
        <v>2</v>
      </c>
      <c r="C19" s="15">
        <v>3</v>
      </c>
      <c r="D19" s="15">
        <v>4</v>
      </c>
      <c r="E19" s="15">
        <v>5</v>
      </c>
      <c r="F19" s="17">
        <v>6</v>
      </c>
      <c r="G19" s="26"/>
    </row>
    <row r="20" spans="1:7" ht="39.75" customHeight="1">
      <c r="A20" s="15">
        <v>1</v>
      </c>
      <c r="B20" s="15" t="s">
        <v>126</v>
      </c>
      <c r="C20" s="15">
        <v>17936.46</v>
      </c>
      <c r="D20" s="15" t="s">
        <v>128</v>
      </c>
      <c r="E20" s="15" t="s">
        <v>127</v>
      </c>
      <c r="F20" s="17"/>
      <c r="G20" s="26"/>
    </row>
    <row r="21" spans="1:7" ht="25.5">
      <c r="A21" s="15">
        <v>2</v>
      </c>
      <c r="B21" s="15" t="s">
        <v>126</v>
      </c>
      <c r="C21" s="15">
        <v>47127.24</v>
      </c>
      <c r="D21" s="15" t="s">
        <v>130</v>
      </c>
      <c r="E21" s="15" t="s">
        <v>129</v>
      </c>
      <c r="F21" s="17"/>
    </row>
    <row r="22" spans="1:7" ht="38.25" customHeight="1">
      <c r="A22" s="15">
        <v>3</v>
      </c>
      <c r="B22" s="15" t="s">
        <v>126</v>
      </c>
      <c r="C22" s="15">
        <v>301.3</v>
      </c>
      <c r="D22" s="15" t="s">
        <v>131</v>
      </c>
      <c r="E22" s="15" t="s">
        <v>132</v>
      </c>
      <c r="F22" s="17"/>
    </row>
    <row r="23" spans="1:7" ht="38.25" customHeight="1">
      <c r="A23" s="15">
        <v>4</v>
      </c>
      <c r="B23" s="15" t="s">
        <v>126</v>
      </c>
      <c r="C23" s="15">
        <v>1146.4000000000001</v>
      </c>
      <c r="D23" s="15" t="s">
        <v>131</v>
      </c>
      <c r="E23" s="15" t="s">
        <v>133</v>
      </c>
      <c r="F23" s="17"/>
    </row>
    <row r="24" spans="1:7" ht="38.25" customHeight="1">
      <c r="A24" s="15">
        <v>5</v>
      </c>
      <c r="B24" s="15" t="s">
        <v>134</v>
      </c>
      <c r="C24" s="15">
        <v>42032.58</v>
      </c>
      <c r="D24" s="15" t="s">
        <v>130</v>
      </c>
      <c r="E24" s="15" t="s">
        <v>135</v>
      </c>
      <c r="F24" s="17"/>
    </row>
    <row r="25" spans="1:7" ht="38.25" customHeight="1">
      <c r="A25" s="15">
        <v>6</v>
      </c>
      <c r="B25" s="15" t="s">
        <v>126</v>
      </c>
      <c r="C25" s="15">
        <v>16408.12</v>
      </c>
      <c r="D25" s="15" t="s">
        <v>130</v>
      </c>
      <c r="E25" s="15" t="s">
        <v>136</v>
      </c>
      <c r="F25" s="17"/>
    </row>
    <row r="26" spans="1:7" ht="38.25" customHeight="1">
      <c r="A26" s="15">
        <v>7</v>
      </c>
      <c r="B26" s="15" t="s">
        <v>126</v>
      </c>
      <c r="C26" s="15">
        <v>11778.18</v>
      </c>
      <c r="D26" s="15" t="s">
        <v>130</v>
      </c>
      <c r="E26" s="15" t="s">
        <v>137</v>
      </c>
      <c r="F26" s="17"/>
    </row>
    <row r="27" spans="1:7" ht="38.25" customHeight="1">
      <c r="A27" s="15">
        <v>8</v>
      </c>
      <c r="B27" s="15" t="s">
        <v>138</v>
      </c>
      <c r="C27" s="15">
        <v>12675</v>
      </c>
      <c r="D27" s="15" t="s">
        <v>139</v>
      </c>
      <c r="E27" s="15" t="s">
        <v>140</v>
      </c>
      <c r="F27" s="17"/>
    </row>
    <row r="28" spans="1:7" ht="38.25" customHeight="1">
      <c r="A28" s="15">
        <v>9</v>
      </c>
      <c r="B28" s="15" t="s">
        <v>138</v>
      </c>
      <c r="C28" s="15">
        <v>2744.16</v>
      </c>
      <c r="D28" s="15" t="s">
        <v>139</v>
      </c>
      <c r="E28" s="15" t="s">
        <v>141</v>
      </c>
      <c r="F28" s="17"/>
    </row>
    <row r="29" spans="1:7" ht="38.25" customHeight="1">
      <c r="A29" s="15">
        <v>10</v>
      </c>
      <c r="B29" s="15" t="s">
        <v>142</v>
      </c>
      <c r="C29" s="15">
        <v>1848</v>
      </c>
      <c r="D29" s="15" t="s">
        <v>131</v>
      </c>
      <c r="E29" s="15" t="s">
        <v>143</v>
      </c>
      <c r="F29" s="17"/>
    </row>
    <row r="30" spans="1:7" ht="29.25" customHeight="1">
      <c r="A30" s="33" t="s">
        <v>124</v>
      </c>
      <c r="B30" s="33"/>
      <c r="C30" s="2"/>
      <c r="D30" s="2"/>
      <c r="E30" s="2"/>
      <c r="F30" s="29" t="s">
        <v>125</v>
      </c>
      <c r="G30" s="30"/>
    </row>
    <row r="31" spans="1:7" ht="20.25" customHeight="1">
      <c r="F31" s="28"/>
    </row>
    <row r="32" spans="1:7" ht="20.25" customHeight="1">
      <c r="A32" s="34" t="s">
        <v>109</v>
      </c>
      <c r="B32" s="34"/>
      <c r="C32" s="34"/>
      <c r="F32" s="22" t="s">
        <v>110</v>
      </c>
      <c r="G32" s="19"/>
    </row>
    <row r="33" ht="20.25" customHeight="1"/>
    <row r="34" ht="20.25" customHeight="1"/>
    <row r="35" ht="20.25" customHeight="1"/>
  </sheetData>
  <mergeCells count="7">
    <mergeCell ref="A30:B30"/>
    <mergeCell ref="A32:C32"/>
    <mergeCell ref="A16:F16"/>
    <mergeCell ref="A2:G2"/>
    <mergeCell ref="A4:G4"/>
    <mergeCell ref="A14:C14"/>
    <mergeCell ref="A12:B12"/>
  </mergeCells>
  <pageMargins left="0.82677165354330717" right="0.19685039370078741" top="0.86614173228346458" bottom="0.27559055118110237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2019-12-03 - Договоры</vt:lpstr>
      <vt:lpstr>2019-12-03 - Договоры инвест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Василий</cp:lastModifiedBy>
  <cp:lastPrinted>2021-03-22T01:10:39Z</cp:lastPrinted>
  <dcterms:created xsi:type="dcterms:W3CDTF">2009-02-11T10:05:52Z</dcterms:created>
  <dcterms:modified xsi:type="dcterms:W3CDTF">2021-03-22T03:03:10Z</dcterms:modified>
  <cp:contentStatus>Окончательное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